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10" documentId="8_{3AB0740E-AD68-49C3-BF9C-A1CCA8D3E525}" xr6:coauthVersionLast="45" xr6:coauthVersionMax="45" xr10:uidLastSave="{3013D0BE-15D4-48ED-8B75-F1E5D0ADEC97}"/>
  <bookViews>
    <workbookView xWindow="-108" yWindow="-108" windowWidth="23256" windowHeight="13176" xr2:uid="{00000000-000D-0000-FFFF-FFFF00000000}"/>
  </bookViews>
  <sheets>
    <sheet name="Budget Sheet" sheetId="8" r:id="rId1"/>
  </sheets>
  <externalReferences>
    <externalReference r:id="rId2"/>
  </externalReference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D1" i="8" l="1"/>
  <c r="F56" i="8" l="1"/>
  <c r="F46" i="8"/>
  <c r="F37" i="8"/>
  <c r="F28" i="8"/>
  <c r="F6" i="8"/>
  <c r="F49" i="8" l="1"/>
  <c r="D10" i="8"/>
  <c r="D9" i="8"/>
  <c r="D8" i="8"/>
  <c r="L1" i="8"/>
  <c r="C23" i="8" s="1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<sst xmlns="http://schemas.openxmlformats.org/spreadsheetml/2006/main" count="56" uniqueCount="54">
  <si>
    <t>Clothing</t>
  </si>
  <si>
    <t>Cable/Internet</t>
  </si>
  <si>
    <t>Unique ID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</si>
  <si>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</si>
  <si>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</si>
  <si>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</si>
  <si>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</si>
  <si>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</si>
  <si>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</si>
  <si>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</si>
  <si>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</si>
  <si>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</si>
  <si>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</si>
  <si>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</si>
  <si>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</si>
  <si>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</si>
  <si>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</si>
  <si>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</si>
  <si>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</si>
  <si>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</si>
  <si>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</si>
  <si>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</si>
  <si>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</si>
  <si>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</si>
  <si>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</si>
  <si>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</si>
  <si>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</si>
  <si>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</si>
  <si>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</si>
  <si>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</si>
  <si>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</si>
  <si>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</si>
  <si>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</si>
  <si>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</si>
  <si>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</si>
  <si>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</si>
  <si>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</si>
  <si>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</si>
  <si>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</si>
  <si>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</si>
  <si>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</si>
  <si>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</si>
  <si>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</si>
  <si>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</si>
  <si>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</si>
  <si>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</si>
  <si>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</si>
  <si>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</si>
  <si>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</si>
  <si>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</si>
  <si>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</si>
  <si>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</si>
  <si>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</si>
  <si>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Ag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</si>
</sst>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pchurch\Downloads\Budget%20Template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"/>
      <sheetName val="Budget Sheet"/>
      <sheetName val="Lables"/>
      <sheetName val="Sheet1"/>
      <sheetName val="Sheet2"/>
    </sheetNames>
    <sheetDataSet>
      <sheetData sheetId="0" refreshError="1">
        <row r="1">
          <cell r="A1" t="str">
            <v>Unique ID</v>
          </cell>
          <cell r="B1" t="str">
            <v>Last</v>
          </cell>
          <cell r="C1" t="str">
            <v>First</v>
          </cell>
          <cell r="D1" t="str">
            <v>First Last</v>
          </cell>
          <cell r="E1" t="str">
            <v>Career</v>
          </cell>
          <cell r="F1" t="str">
            <v>School</v>
          </cell>
          <cell r="G1" t="str">
            <v>Salary</v>
          </cell>
          <cell r="H1" t="str">
            <v>Group</v>
          </cell>
        </row>
        <row r="2">
          <cell r="A2">
            <v>1</v>
          </cell>
          <cell r="B2" t="str">
            <v>upchurch</v>
          </cell>
          <cell r="C2" t="str">
            <v>P</v>
          </cell>
          <cell r="D2" t="str">
            <v>K</v>
          </cell>
          <cell r="E2" t="str">
            <v>Artist</v>
          </cell>
          <cell r="F2">
            <v>4</v>
          </cell>
          <cell r="G2">
            <v>33700</v>
          </cell>
          <cell r="H2">
            <v>0</v>
          </cell>
        </row>
        <row r="3">
          <cell r="A3">
            <v>2</v>
          </cell>
          <cell r="B3" t="str">
            <v>upchurch</v>
          </cell>
          <cell r="C3" t="str">
            <v>P</v>
          </cell>
          <cell r="D3" t="str">
            <v>K</v>
          </cell>
          <cell r="E3" t="str">
            <v>Astromer</v>
          </cell>
          <cell r="F3">
            <v>6</v>
          </cell>
          <cell r="G3">
            <v>57750</v>
          </cell>
          <cell r="H3">
            <v>0</v>
          </cell>
        </row>
        <row r="4">
          <cell r="A4">
            <v>3</v>
          </cell>
          <cell r="B4" t="str">
            <v>upchurch</v>
          </cell>
          <cell r="C4" t="str">
            <v>P</v>
          </cell>
          <cell r="D4" t="str">
            <v>K</v>
          </cell>
          <cell r="E4" t="str">
            <v>Athletic Trainer</v>
          </cell>
          <cell r="F4">
            <v>4</v>
          </cell>
          <cell r="G4">
            <v>33000</v>
          </cell>
          <cell r="H4">
            <v>0</v>
          </cell>
        </row>
        <row r="5">
          <cell r="A5">
            <v>4</v>
          </cell>
          <cell r="B5" t="str">
            <v>upchurch</v>
          </cell>
          <cell r="C5" t="str">
            <v>P</v>
          </cell>
          <cell r="D5" t="str">
            <v>K</v>
          </cell>
          <cell r="E5" t="str">
            <v>Auto Mechanic</v>
          </cell>
          <cell r="F5">
            <v>2</v>
          </cell>
          <cell r="G5">
            <v>26140</v>
          </cell>
          <cell r="H5">
            <v>0</v>
          </cell>
        </row>
        <row r="6">
          <cell r="A6">
            <v>5</v>
          </cell>
          <cell r="B6" t="str">
            <v>upchurch</v>
          </cell>
          <cell r="C6" t="str">
            <v>P</v>
          </cell>
          <cell r="D6" t="str">
            <v>K</v>
          </cell>
          <cell r="E6" t="str">
            <v>Basketball Player</v>
          </cell>
          <cell r="F6">
            <v>4</v>
          </cell>
          <cell r="G6">
            <v>25250</v>
          </cell>
          <cell r="H6">
            <v>0</v>
          </cell>
        </row>
        <row r="7">
          <cell r="A7">
            <v>6</v>
          </cell>
          <cell r="B7" t="str">
            <v>upchurch</v>
          </cell>
          <cell r="C7" t="str">
            <v>P</v>
          </cell>
          <cell r="D7" t="str">
            <v>K</v>
          </cell>
          <cell r="E7" t="str">
            <v>Carpenter</v>
          </cell>
          <cell r="F7">
            <v>2</v>
          </cell>
          <cell r="G7">
            <v>30500</v>
          </cell>
          <cell r="H7">
            <v>0</v>
          </cell>
        </row>
        <row r="8">
          <cell r="A8">
            <v>7</v>
          </cell>
          <cell r="B8" t="str">
            <v>upchurch</v>
          </cell>
          <cell r="C8" t="str">
            <v>P</v>
          </cell>
          <cell r="D8" t="str">
            <v>K</v>
          </cell>
          <cell r="E8" t="str">
            <v>Cartoonist</v>
          </cell>
          <cell r="F8">
            <v>2</v>
          </cell>
          <cell r="G8">
            <v>30200</v>
          </cell>
          <cell r="H8">
            <v>0</v>
          </cell>
        </row>
        <row r="9">
          <cell r="A9">
            <v>8</v>
          </cell>
          <cell r="B9" t="str">
            <v>upchurch</v>
          </cell>
          <cell r="C9" t="str">
            <v>P</v>
          </cell>
          <cell r="D9" t="str">
            <v>K</v>
          </cell>
          <cell r="E9" t="str">
            <v>Chef</v>
          </cell>
          <cell r="F9">
            <v>2</v>
          </cell>
          <cell r="G9">
            <v>31300</v>
          </cell>
          <cell r="H9">
            <v>0</v>
          </cell>
        </row>
        <row r="10">
          <cell r="A10">
            <v>9</v>
          </cell>
          <cell r="B10" t="str">
            <v>upchurch</v>
          </cell>
          <cell r="C10" t="str">
            <v>P</v>
          </cell>
          <cell r="D10" t="str">
            <v>K</v>
          </cell>
          <cell r="E10" t="str">
            <v>Chemist</v>
          </cell>
          <cell r="F10">
            <v>4</v>
          </cell>
          <cell r="G10">
            <v>48700</v>
          </cell>
          <cell r="H10">
            <v>0</v>
          </cell>
        </row>
        <row r="11">
          <cell r="A11">
            <v>10</v>
          </cell>
          <cell r="B11" t="str">
            <v>upchurch</v>
          </cell>
          <cell r="C11" t="str">
            <v>P</v>
          </cell>
          <cell r="D11" t="str">
            <v>K</v>
          </cell>
          <cell r="E11" t="str">
            <v>Child Care Worker</v>
          </cell>
          <cell r="F11">
            <v>1</v>
          </cell>
          <cell r="G11">
            <v>19200</v>
          </cell>
          <cell r="H11">
            <v>0</v>
          </cell>
        </row>
        <row r="12">
          <cell r="A12">
            <v>11</v>
          </cell>
          <cell r="B12" t="str">
            <v>upchurch</v>
          </cell>
          <cell r="C12" t="str">
            <v>P</v>
          </cell>
          <cell r="D12" t="str">
            <v>K</v>
          </cell>
          <cell r="E12" t="str">
            <v>Civil Engineer</v>
          </cell>
          <cell r="F12">
            <v>4</v>
          </cell>
          <cell r="G12">
            <v>48700</v>
          </cell>
          <cell r="H12">
            <v>0</v>
          </cell>
        </row>
        <row r="13">
          <cell r="A13">
            <v>12</v>
          </cell>
          <cell r="B13" t="str">
            <v>upchurch</v>
          </cell>
          <cell r="C13" t="str">
            <v>P</v>
          </cell>
          <cell r="D13" t="str">
            <v>K</v>
          </cell>
          <cell r="E13" t="str">
            <v>Coach</v>
          </cell>
          <cell r="F13">
            <v>4</v>
          </cell>
          <cell r="G13">
            <v>45600</v>
          </cell>
          <cell r="H13">
            <v>0</v>
          </cell>
        </row>
        <row r="14">
          <cell r="A14">
            <v>13</v>
          </cell>
          <cell r="B14" t="str">
            <v>upchurch</v>
          </cell>
          <cell r="C14" t="str">
            <v>P</v>
          </cell>
          <cell r="D14" t="str">
            <v>K</v>
          </cell>
          <cell r="E14" t="str">
            <v>Commercial Pilot</v>
          </cell>
          <cell r="F14">
            <v>4</v>
          </cell>
          <cell r="G14">
            <v>47500</v>
          </cell>
          <cell r="H14">
            <v>0</v>
          </cell>
        </row>
        <row r="15">
          <cell r="A15">
            <v>14</v>
          </cell>
          <cell r="B15" t="str">
            <v>upchurch</v>
          </cell>
          <cell r="C15" t="str">
            <v>P</v>
          </cell>
          <cell r="D15" t="str">
            <v>K</v>
          </cell>
          <cell r="E15" t="str">
            <v>Computer Engineer</v>
          </cell>
          <cell r="F15">
            <v>4</v>
          </cell>
          <cell r="G15">
            <v>43400</v>
          </cell>
          <cell r="H15">
            <v>0</v>
          </cell>
        </row>
        <row r="16">
          <cell r="A16">
            <v>15</v>
          </cell>
          <cell r="B16" t="str">
            <v>upchurch</v>
          </cell>
          <cell r="C16" t="str">
            <v>P</v>
          </cell>
          <cell r="D16" t="str">
            <v>K</v>
          </cell>
          <cell r="E16" t="str">
            <v>Crime Scene Cleaner</v>
          </cell>
          <cell r="F16">
            <v>2</v>
          </cell>
          <cell r="G16">
            <v>41400</v>
          </cell>
          <cell r="H16">
            <v>0</v>
          </cell>
        </row>
        <row r="17">
          <cell r="A17">
            <v>16</v>
          </cell>
          <cell r="B17" t="str">
            <v>upchurch</v>
          </cell>
          <cell r="C17" t="str">
            <v>P</v>
          </cell>
          <cell r="D17" t="str">
            <v>K</v>
          </cell>
          <cell r="E17" t="str">
            <v>Criminal Investigator</v>
          </cell>
          <cell r="F17">
            <v>4</v>
          </cell>
          <cell r="G17">
            <v>41600</v>
          </cell>
          <cell r="H17">
            <v>0</v>
          </cell>
        </row>
        <row r="18">
          <cell r="A18">
            <v>17</v>
          </cell>
          <cell r="B18" t="str">
            <v>upchurch</v>
          </cell>
          <cell r="C18" t="str">
            <v>P</v>
          </cell>
          <cell r="D18" t="str">
            <v>K</v>
          </cell>
          <cell r="E18" t="str">
            <v>Dancer</v>
          </cell>
          <cell r="F18">
            <v>1</v>
          </cell>
          <cell r="G18">
            <v>23800</v>
          </cell>
          <cell r="H18">
            <v>0</v>
          </cell>
        </row>
        <row r="19">
          <cell r="A19">
            <v>18</v>
          </cell>
          <cell r="B19" t="str">
            <v>upchurch</v>
          </cell>
          <cell r="C19" t="str">
            <v>P</v>
          </cell>
          <cell r="D19" t="str">
            <v>K</v>
          </cell>
          <cell r="E19" t="str">
            <v>Designer</v>
          </cell>
          <cell r="F19">
            <v>4</v>
          </cell>
          <cell r="G19">
            <v>32950</v>
          </cell>
          <cell r="H19">
            <v>0</v>
          </cell>
        </row>
        <row r="20">
          <cell r="A20">
            <v>19</v>
          </cell>
          <cell r="B20" t="str">
            <v>upchurch</v>
          </cell>
          <cell r="C20" t="str">
            <v>P</v>
          </cell>
          <cell r="D20" t="str">
            <v>K</v>
          </cell>
          <cell r="E20" t="str">
            <v>Detective</v>
          </cell>
          <cell r="F20">
            <v>4</v>
          </cell>
          <cell r="G20">
            <v>41625</v>
          </cell>
          <cell r="H20">
            <v>0</v>
          </cell>
        </row>
        <row r="21">
          <cell r="A21">
            <v>20</v>
          </cell>
          <cell r="B21" t="str">
            <v>upchurch</v>
          </cell>
          <cell r="C21" t="str">
            <v>P</v>
          </cell>
          <cell r="D21" t="str">
            <v>K</v>
          </cell>
          <cell r="E21" t="str">
            <v>Doctor</v>
          </cell>
          <cell r="F21">
            <v>8</v>
          </cell>
          <cell r="G21">
            <v>60600</v>
          </cell>
          <cell r="H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Echocardiographer</v>
          </cell>
          <cell r="F22">
            <v>2</v>
          </cell>
          <cell r="G22">
            <v>33200</v>
          </cell>
          <cell r="H22">
            <v>0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E23" t="str">
            <v>Electrical Engineer</v>
          </cell>
          <cell r="F23">
            <v>4</v>
          </cell>
          <cell r="G23">
            <v>45400</v>
          </cell>
          <cell r="H23">
            <v>0</v>
          </cell>
        </row>
        <row r="24">
          <cell r="A24">
            <v>23</v>
          </cell>
          <cell r="B24">
            <v>0</v>
          </cell>
          <cell r="C24">
            <v>0</v>
          </cell>
          <cell r="D24">
            <v>0</v>
          </cell>
          <cell r="E24" t="str">
            <v>Electrician</v>
          </cell>
          <cell r="F24">
            <v>2</v>
          </cell>
          <cell r="G24">
            <v>31200</v>
          </cell>
          <cell r="H24">
            <v>0</v>
          </cell>
        </row>
        <row r="25">
          <cell r="A25">
            <v>24</v>
          </cell>
          <cell r="B25">
            <v>0</v>
          </cell>
          <cell r="C25">
            <v>0</v>
          </cell>
          <cell r="D25">
            <v>0</v>
          </cell>
          <cell r="E25" t="str">
            <v>Engineer</v>
          </cell>
          <cell r="F25">
            <v>4</v>
          </cell>
          <cell r="G25">
            <v>45400</v>
          </cell>
          <cell r="H25">
            <v>0</v>
          </cell>
        </row>
        <row r="26">
          <cell r="A26">
            <v>25</v>
          </cell>
          <cell r="B26">
            <v>0</v>
          </cell>
          <cell r="C26">
            <v>0</v>
          </cell>
          <cell r="D26">
            <v>0</v>
          </cell>
          <cell r="E26" t="str">
            <v>Engineering Technician</v>
          </cell>
          <cell r="F26">
            <v>2</v>
          </cell>
          <cell r="G26">
            <v>31200</v>
          </cell>
          <cell r="H26">
            <v>0</v>
          </cell>
        </row>
        <row r="27">
          <cell r="A27">
            <v>26</v>
          </cell>
          <cell r="B27">
            <v>0</v>
          </cell>
          <cell r="C27">
            <v>0</v>
          </cell>
          <cell r="D27">
            <v>0</v>
          </cell>
          <cell r="E27" t="str">
            <v>Environmental Scientist</v>
          </cell>
          <cell r="F27">
            <v>4</v>
          </cell>
          <cell r="G27">
            <v>43270</v>
          </cell>
          <cell r="H27">
            <v>0</v>
          </cell>
        </row>
        <row r="28">
          <cell r="A28">
            <v>27</v>
          </cell>
          <cell r="B28">
            <v>0</v>
          </cell>
          <cell r="C28">
            <v>0</v>
          </cell>
          <cell r="D28">
            <v>0</v>
          </cell>
          <cell r="E28" t="str">
            <v>Forensic Scientist</v>
          </cell>
          <cell r="F28">
            <v>4</v>
          </cell>
          <cell r="G28">
            <v>45450</v>
          </cell>
          <cell r="H28">
            <v>0</v>
          </cell>
        </row>
        <row r="29">
          <cell r="A29">
            <v>28</v>
          </cell>
          <cell r="B29">
            <v>0</v>
          </cell>
          <cell r="C29">
            <v>0</v>
          </cell>
          <cell r="D29">
            <v>0</v>
          </cell>
          <cell r="E29" t="str">
            <v>Graphic Designer</v>
          </cell>
          <cell r="F29">
            <v>4</v>
          </cell>
          <cell r="G29">
            <v>35625</v>
          </cell>
          <cell r="H29">
            <v>0</v>
          </cell>
        </row>
        <row r="30">
          <cell r="A30">
            <v>29</v>
          </cell>
          <cell r="B30">
            <v>0</v>
          </cell>
          <cell r="C30">
            <v>0</v>
          </cell>
          <cell r="D30">
            <v>0</v>
          </cell>
          <cell r="E30" t="str">
            <v>Interior Architect</v>
          </cell>
          <cell r="F30">
            <v>5</v>
          </cell>
          <cell r="G30">
            <v>42400</v>
          </cell>
          <cell r="H30">
            <v>0</v>
          </cell>
        </row>
        <row r="31">
          <cell r="A31">
            <v>30</v>
          </cell>
          <cell r="B31">
            <v>0</v>
          </cell>
          <cell r="C31">
            <v>0</v>
          </cell>
          <cell r="D31">
            <v>0</v>
          </cell>
          <cell r="E31" t="str">
            <v>Interior Designer</v>
          </cell>
          <cell r="F31">
            <v>4</v>
          </cell>
          <cell r="G31">
            <v>32950</v>
          </cell>
          <cell r="H31">
            <v>0</v>
          </cell>
        </row>
        <row r="32">
          <cell r="A32">
            <v>31</v>
          </cell>
          <cell r="B32">
            <v>0</v>
          </cell>
          <cell r="C32">
            <v>0</v>
          </cell>
          <cell r="D32">
            <v>0</v>
          </cell>
          <cell r="E32" t="str">
            <v>IT Specialist</v>
          </cell>
          <cell r="F32">
            <v>2</v>
          </cell>
          <cell r="G32">
            <v>34350</v>
          </cell>
          <cell r="H32">
            <v>0</v>
          </cell>
        </row>
        <row r="33">
          <cell r="A33">
            <v>32</v>
          </cell>
          <cell r="B33">
            <v>0</v>
          </cell>
          <cell r="C33">
            <v>0</v>
          </cell>
          <cell r="D33">
            <v>0</v>
          </cell>
          <cell r="E33" t="str">
            <v>Judge</v>
          </cell>
          <cell r="F33">
            <v>8</v>
          </cell>
          <cell r="G33">
            <v>45450</v>
          </cell>
          <cell r="H33">
            <v>0</v>
          </cell>
        </row>
        <row r="34">
          <cell r="A34">
            <v>33</v>
          </cell>
          <cell r="B34">
            <v>0</v>
          </cell>
          <cell r="C34">
            <v>0</v>
          </cell>
          <cell r="D34">
            <v>0</v>
          </cell>
          <cell r="E34" t="str">
            <v>Lawyer</v>
          </cell>
          <cell r="F34">
            <v>8</v>
          </cell>
          <cell r="G34">
            <v>51500</v>
          </cell>
          <cell r="H34">
            <v>0</v>
          </cell>
        </row>
        <row r="35">
          <cell r="A35">
            <v>34</v>
          </cell>
          <cell r="B35">
            <v>0</v>
          </cell>
          <cell r="C35">
            <v>0</v>
          </cell>
          <cell r="D35">
            <v>0</v>
          </cell>
          <cell r="E35" t="str">
            <v>Line Cook</v>
          </cell>
          <cell r="F35">
            <v>1</v>
          </cell>
          <cell r="G35">
            <v>21200</v>
          </cell>
          <cell r="H35">
            <v>0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Marine Biologist</v>
          </cell>
          <cell r="F36">
            <v>4</v>
          </cell>
          <cell r="G36">
            <v>40400</v>
          </cell>
          <cell r="H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Marines</v>
          </cell>
          <cell r="F37" t="str">
            <v>MIL</v>
          </cell>
          <cell r="G37">
            <v>20900</v>
          </cell>
          <cell r="H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Mechanical Engineer</v>
          </cell>
          <cell r="F38">
            <v>4</v>
          </cell>
          <cell r="G38">
            <v>32900</v>
          </cell>
          <cell r="H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Meteorologist</v>
          </cell>
          <cell r="F39">
            <v>4</v>
          </cell>
          <cell r="G39">
            <v>47500</v>
          </cell>
          <cell r="H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Military Mechanic</v>
          </cell>
          <cell r="F40" t="str">
            <v>MIL</v>
          </cell>
          <cell r="G40">
            <v>19738</v>
          </cell>
          <cell r="H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Musician</v>
          </cell>
          <cell r="F41">
            <v>2</v>
          </cell>
          <cell r="G41">
            <v>27350</v>
          </cell>
          <cell r="H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Naval Special Ops</v>
          </cell>
          <cell r="F42" t="str">
            <v>MIL</v>
          </cell>
          <cell r="G42">
            <v>22700</v>
          </cell>
          <cell r="H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News Broadcaster</v>
          </cell>
          <cell r="F43">
            <v>4</v>
          </cell>
          <cell r="G43">
            <v>43025</v>
          </cell>
          <cell r="H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Nurse</v>
          </cell>
          <cell r="F44">
            <v>5</v>
          </cell>
          <cell r="G44">
            <v>48300</v>
          </cell>
          <cell r="H44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 t="str">
            <v>Orthodontist</v>
          </cell>
          <cell r="F45">
            <v>8</v>
          </cell>
          <cell r="G45">
            <v>49500</v>
          </cell>
          <cell r="H45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 t="str">
            <v>Pediatric Surgeon</v>
          </cell>
          <cell r="F46">
            <v>8</v>
          </cell>
          <cell r="G46">
            <v>49500</v>
          </cell>
          <cell r="H46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 t="str">
            <v>Pediatrician</v>
          </cell>
          <cell r="F47">
            <v>8</v>
          </cell>
          <cell r="G47">
            <v>51500</v>
          </cell>
          <cell r="H47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 t="str">
            <v>Personal Trainer</v>
          </cell>
          <cell r="F48">
            <v>4</v>
          </cell>
          <cell r="G48">
            <v>33000</v>
          </cell>
          <cell r="H48">
            <v>0</v>
          </cell>
        </row>
        <row r="49">
          <cell r="A49">
            <v>48</v>
          </cell>
          <cell r="B49">
            <v>0</v>
          </cell>
          <cell r="C49">
            <v>0</v>
          </cell>
          <cell r="D49">
            <v>0</v>
          </cell>
          <cell r="E49" t="str">
            <v>Photographer</v>
          </cell>
          <cell r="F49">
            <v>2</v>
          </cell>
          <cell r="G49">
            <v>28575</v>
          </cell>
          <cell r="H49">
            <v>0</v>
          </cell>
        </row>
        <row r="50">
          <cell r="A50">
            <v>49</v>
          </cell>
          <cell r="B50">
            <v>0</v>
          </cell>
          <cell r="C50">
            <v>0</v>
          </cell>
          <cell r="D50">
            <v>0</v>
          </cell>
          <cell r="E50" t="str">
            <v>Physical Therapist</v>
          </cell>
          <cell r="F50">
            <v>6</v>
          </cell>
          <cell r="G50">
            <v>45450</v>
          </cell>
          <cell r="H50">
            <v>0</v>
          </cell>
        </row>
        <row r="51">
          <cell r="A51">
            <v>50</v>
          </cell>
          <cell r="B51">
            <v>0</v>
          </cell>
          <cell r="C51">
            <v>0</v>
          </cell>
          <cell r="D51">
            <v>0</v>
          </cell>
          <cell r="E51" t="str">
            <v>Pilot</v>
          </cell>
          <cell r="F51">
            <v>4</v>
          </cell>
          <cell r="G51">
            <v>45450</v>
          </cell>
          <cell r="H51">
            <v>0</v>
          </cell>
        </row>
        <row r="52">
          <cell r="A52">
            <v>51</v>
          </cell>
          <cell r="B52">
            <v>0</v>
          </cell>
          <cell r="C52">
            <v>0</v>
          </cell>
          <cell r="D52">
            <v>0</v>
          </cell>
          <cell r="E52" t="str">
            <v>Police Officer</v>
          </cell>
          <cell r="F52">
            <v>2</v>
          </cell>
          <cell r="G52">
            <v>39200</v>
          </cell>
          <cell r="H52">
            <v>0</v>
          </cell>
        </row>
        <row r="53">
          <cell r="A53">
            <v>52</v>
          </cell>
          <cell r="B53">
            <v>0</v>
          </cell>
          <cell r="C53">
            <v>0</v>
          </cell>
          <cell r="D53">
            <v>0</v>
          </cell>
          <cell r="E53" t="str">
            <v>Pro Athlete</v>
          </cell>
          <cell r="F53">
            <v>4</v>
          </cell>
          <cell r="G53">
            <v>25500</v>
          </cell>
          <cell r="H53">
            <v>0</v>
          </cell>
        </row>
        <row r="54">
          <cell r="A54">
            <v>53</v>
          </cell>
          <cell r="B54">
            <v>0</v>
          </cell>
          <cell r="C54">
            <v>0</v>
          </cell>
          <cell r="D54">
            <v>0</v>
          </cell>
          <cell r="E54" t="str">
            <v>Pro Athlete (Football)</v>
          </cell>
          <cell r="F54">
            <v>4</v>
          </cell>
          <cell r="G54">
            <v>25500</v>
          </cell>
          <cell r="H54">
            <v>0</v>
          </cell>
        </row>
        <row r="55">
          <cell r="A55">
            <v>54</v>
          </cell>
          <cell r="B55">
            <v>0</v>
          </cell>
          <cell r="C55">
            <v>0</v>
          </cell>
          <cell r="D55">
            <v>0</v>
          </cell>
          <cell r="E55" t="str">
            <v>Psychiatrist</v>
          </cell>
          <cell r="F55">
            <v>8</v>
          </cell>
          <cell r="G55">
            <v>50000</v>
          </cell>
          <cell r="H55">
            <v>0</v>
          </cell>
        </row>
        <row r="56">
          <cell r="A56">
            <v>55</v>
          </cell>
          <cell r="B56">
            <v>0</v>
          </cell>
          <cell r="C56">
            <v>0</v>
          </cell>
          <cell r="D56">
            <v>0</v>
          </cell>
          <cell r="E56" t="str">
            <v>Psychologist</v>
          </cell>
          <cell r="F56">
            <v>8</v>
          </cell>
          <cell r="G56">
            <v>45450</v>
          </cell>
          <cell r="H56">
            <v>0</v>
          </cell>
        </row>
        <row r="57">
          <cell r="A57">
            <v>56</v>
          </cell>
          <cell r="B57">
            <v>0</v>
          </cell>
          <cell r="C57">
            <v>0</v>
          </cell>
          <cell r="D57">
            <v>0</v>
          </cell>
          <cell r="E57" t="str">
            <v>Real Estate Agent</v>
          </cell>
          <cell r="F57">
            <v>1</v>
          </cell>
          <cell r="G57">
            <v>36800</v>
          </cell>
          <cell r="H57">
            <v>0</v>
          </cell>
        </row>
        <row r="58">
          <cell r="A58">
            <v>57</v>
          </cell>
          <cell r="B58">
            <v>0</v>
          </cell>
          <cell r="C58">
            <v>0</v>
          </cell>
          <cell r="D58">
            <v>0</v>
          </cell>
          <cell r="E58" t="str">
            <v>Singer</v>
          </cell>
          <cell r="F58">
            <v>2</v>
          </cell>
          <cell r="G58">
            <v>30400</v>
          </cell>
          <cell r="H58">
            <v>0</v>
          </cell>
        </row>
        <row r="59">
          <cell r="A59">
            <v>58</v>
          </cell>
          <cell r="B59">
            <v>0</v>
          </cell>
          <cell r="C59">
            <v>0</v>
          </cell>
          <cell r="D59">
            <v>0</v>
          </cell>
          <cell r="E59" t="str">
            <v>Social Worker</v>
          </cell>
          <cell r="F59">
            <v>4</v>
          </cell>
          <cell r="G59">
            <v>41900</v>
          </cell>
          <cell r="H59">
            <v>0</v>
          </cell>
        </row>
        <row r="60">
          <cell r="A60">
            <v>59</v>
          </cell>
          <cell r="B60">
            <v>0</v>
          </cell>
          <cell r="C60">
            <v>0</v>
          </cell>
          <cell r="D60">
            <v>0</v>
          </cell>
          <cell r="E60" t="str">
            <v>Software Engineer</v>
          </cell>
          <cell r="F60">
            <v>4</v>
          </cell>
          <cell r="G60">
            <v>45550</v>
          </cell>
          <cell r="H60">
            <v>0</v>
          </cell>
        </row>
        <row r="61">
          <cell r="A61">
            <v>60</v>
          </cell>
          <cell r="B61">
            <v>0</v>
          </cell>
          <cell r="C61">
            <v>0</v>
          </cell>
          <cell r="D61">
            <v>0</v>
          </cell>
          <cell r="E61" t="str">
            <v>Speech Therapist</v>
          </cell>
          <cell r="F61">
            <v>4</v>
          </cell>
          <cell r="G61">
            <v>41650</v>
          </cell>
          <cell r="H61">
            <v>0</v>
          </cell>
        </row>
        <row r="62">
          <cell r="A62">
            <v>61</v>
          </cell>
          <cell r="B62">
            <v>0</v>
          </cell>
          <cell r="C62">
            <v>0</v>
          </cell>
          <cell r="D62">
            <v>0</v>
          </cell>
          <cell r="E62" t="str">
            <v>Surgeon</v>
          </cell>
          <cell r="F62">
            <v>8</v>
          </cell>
          <cell r="G62">
            <v>51500</v>
          </cell>
          <cell r="H62">
            <v>0</v>
          </cell>
        </row>
        <row r="63">
          <cell r="A63">
            <v>62</v>
          </cell>
          <cell r="B63">
            <v>0</v>
          </cell>
          <cell r="C63">
            <v>0</v>
          </cell>
          <cell r="D63">
            <v>0</v>
          </cell>
          <cell r="E63" t="str">
            <v>Teacher</v>
          </cell>
          <cell r="F63">
            <v>4</v>
          </cell>
          <cell r="G63">
            <v>39050</v>
          </cell>
          <cell r="H63">
            <v>0</v>
          </cell>
        </row>
        <row r="64">
          <cell r="A64">
            <v>63</v>
          </cell>
          <cell r="B64">
            <v>0</v>
          </cell>
          <cell r="C64">
            <v>0</v>
          </cell>
          <cell r="D64">
            <v>0</v>
          </cell>
          <cell r="E64" t="str">
            <v>Ultrasound Technician</v>
          </cell>
          <cell r="F64">
            <v>2</v>
          </cell>
          <cell r="G64">
            <v>40400</v>
          </cell>
          <cell r="H64">
            <v>0</v>
          </cell>
        </row>
        <row r="65">
          <cell r="A65">
            <v>64</v>
          </cell>
          <cell r="B65">
            <v>0</v>
          </cell>
          <cell r="C65">
            <v>0</v>
          </cell>
          <cell r="D65">
            <v>0</v>
          </cell>
          <cell r="E65" t="str">
            <v>Veterinarian</v>
          </cell>
          <cell r="F65">
            <v>8</v>
          </cell>
          <cell r="G65">
            <v>60600</v>
          </cell>
          <cell r="H65">
            <v>0</v>
          </cell>
        </row>
        <row r="66">
          <cell r="A66">
            <v>65</v>
          </cell>
          <cell r="B66">
            <v>0</v>
          </cell>
          <cell r="C66">
            <v>0</v>
          </cell>
          <cell r="D66">
            <v>0</v>
          </cell>
          <cell r="E66" t="str">
            <v>Video Game Tester</v>
          </cell>
          <cell r="F66">
            <v>4</v>
          </cell>
          <cell r="G66">
            <v>32900</v>
          </cell>
          <cell r="H66">
            <v>0</v>
          </cell>
        </row>
        <row r="67">
          <cell r="A67">
            <v>66</v>
          </cell>
          <cell r="B67">
            <v>0</v>
          </cell>
          <cell r="C67">
            <v>0</v>
          </cell>
          <cell r="D67">
            <v>0</v>
          </cell>
          <cell r="E67" t="str">
            <v>Videographer</v>
          </cell>
          <cell r="F67">
            <v>4</v>
          </cell>
          <cell r="G67">
            <v>42300</v>
          </cell>
          <cell r="H67">
            <v>0</v>
          </cell>
        </row>
        <row r="68">
          <cell r="A68">
            <v>67</v>
          </cell>
          <cell r="B68">
            <v>0</v>
          </cell>
          <cell r="C68">
            <v>0</v>
          </cell>
          <cell r="D68">
            <v>0</v>
          </cell>
          <cell r="E68" t="str">
            <v>Web Master</v>
          </cell>
          <cell r="F68">
            <v>4</v>
          </cell>
          <cell r="G68">
            <v>45450</v>
          </cell>
          <cell r="H68">
            <v>0</v>
          </cell>
        </row>
        <row r="69">
          <cell r="A69">
            <v>68</v>
          </cell>
          <cell r="B69">
            <v>0</v>
          </cell>
          <cell r="C69">
            <v>0</v>
          </cell>
          <cell r="D69">
            <v>0</v>
          </cell>
          <cell r="E69" t="str">
            <v>Veterinarian</v>
          </cell>
          <cell r="F69">
            <v>8</v>
          </cell>
          <cell r="G69">
            <v>60600</v>
          </cell>
          <cell r="H69">
            <v>0</v>
          </cell>
        </row>
        <row r="70">
          <cell r="A70">
            <v>69</v>
          </cell>
          <cell r="B70">
            <v>0</v>
          </cell>
          <cell r="C70">
            <v>0</v>
          </cell>
          <cell r="D70">
            <v>0</v>
          </cell>
          <cell r="E70" t="str">
            <v>Video Game Tester</v>
          </cell>
          <cell r="F70">
            <v>4</v>
          </cell>
          <cell r="G70">
            <v>32900</v>
          </cell>
          <cell r="H70">
            <v>0</v>
          </cell>
        </row>
        <row r="71">
          <cell r="A71">
            <v>70</v>
          </cell>
          <cell r="B71">
            <v>0</v>
          </cell>
          <cell r="C71">
            <v>0</v>
          </cell>
          <cell r="D71">
            <v>0</v>
          </cell>
          <cell r="E71" t="str">
            <v>Videographer</v>
          </cell>
          <cell r="F71">
            <v>4</v>
          </cell>
          <cell r="G71">
            <v>42300</v>
          </cell>
          <cell r="H71">
            <v>0</v>
          </cell>
        </row>
        <row r="72">
          <cell r="A72">
            <v>71</v>
          </cell>
          <cell r="B72">
            <v>0</v>
          </cell>
          <cell r="C72">
            <v>0</v>
          </cell>
          <cell r="D72">
            <v>0</v>
          </cell>
          <cell r="E72" t="str">
            <v>Web Master</v>
          </cell>
          <cell r="F72">
            <v>4</v>
          </cell>
          <cell r="G72">
            <v>45450</v>
          </cell>
          <cell r="H72">
            <v>0</v>
          </cell>
        </row>
        <row r="73">
          <cell r="A73">
            <v>72</v>
          </cell>
          <cell r="B73">
            <v>0</v>
          </cell>
          <cell r="C73">
            <v>0</v>
          </cell>
          <cell r="D73">
            <v>0</v>
          </cell>
          <cell r="E73" t="str">
            <v>Writer</v>
          </cell>
          <cell r="F73">
            <v>4</v>
          </cell>
          <cell r="G73">
            <v>31900</v>
          </cell>
          <cell r="H73">
            <v>0</v>
          </cell>
        </row>
        <row r="74">
          <cell r="A74">
            <v>73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74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75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76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77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78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79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80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81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82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83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85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86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87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89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90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91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92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93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94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95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96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97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98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99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100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103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104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105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107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108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109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110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112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113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114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115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117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118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119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120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121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122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123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125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126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127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128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129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130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131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133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134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136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137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138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139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140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141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142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143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>
            <v>144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146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147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148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149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150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152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153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154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156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157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158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159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160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162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G172">
            <v>0</v>
          </cell>
        </row>
        <row r="173">
          <cell r="A173">
            <v>0</v>
          </cell>
          <cell r="G173">
            <v>0</v>
          </cell>
        </row>
        <row r="174">
          <cell r="A174">
            <v>0</v>
          </cell>
          <cell r="G174">
            <v>0</v>
          </cell>
        </row>
        <row r="175">
          <cell r="A175">
            <v>0</v>
          </cell>
          <cell r="G175">
            <v>0</v>
          </cell>
        </row>
        <row r="176">
          <cell r="A176">
            <v>0</v>
          </cell>
          <cell r="G176">
            <v>0</v>
          </cell>
        </row>
        <row r="177">
          <cell r="A177">
            <v>0</v>
          </cell>
          <cell r="G177">
            <v>0</v>
          </cell>
        </row>
        <row r="178">
          <cell r="A178">
            <v>0</v>
          </cell>
          <cell r="G178">
            <v>0</v>
          </cell>
        </row>
        <row r="179">
          <cell r="A179">
            <v>0</v>
          </cell>
          <cell r="G179">
            <v>0</v>
          </cell>
        </row>
        <row r="180">
          <cell r="A180">
            <v>0</v>
          </cell>
          <cell r="G180">
            <v>0</v>
          </cell>
        </row>
        <row r="181">
          <cell r="A181">
            <v>0</v>
          </cell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G2" sqref="G2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 t="str">
        <f>VLOOKUP(K1,[1]Students!A$1:H$65536,4,FALSE)</f>
        <v>K</v>
      </c>
      <c r="E1" s="12"/>
      <c r="F1" s="1" t="s">
        <v>13</v>
      </c>
      <c r="G1" s="103" t="s">
        <v>53</v>
      </c>
      <c r="H1" s="103"/>
      <c r="I1" s="103"/>
      <c r="J1" s="100" t="s">
        <v>2</v>
      </c>
      <c r="K1" s="102">
        <v>5</v>
      </c>
      <c r="L1" s="101" t="b">
        <f>IF(D16="MIL",0)</f>
        <v>0</v>
      </c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50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10</v>
      </c>
      <c r="B5" s="122"/>
      <c r="C5" s="90"/>
      <c r="D5" s="90"/>
      <c r="E5" s="90"/>
      <c r="F5" s="71" t="s">
        <v>12</v>
      </c>
      <c r="G5" s="72"/>
      <c r="H5" s="90"/>
      <c r="I5" s="71" t="s">
        <v>11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5371.166666666667</v>
      </c>
      <c r="G6" s="130" t="s">
        <v>38</v>
      </c>
      <c r="H6" s="131"/>
      <c r="I6" s="45">
        <v>64454</v>
      </c>
      <c r="J6" s="3"/>
      <c r="K6" s="1"/>
      <c r="L6" s="1"/>
      <c r="M6" s="1"/>
    </row>
    <row r="7" spans="1:14" x14ac:dyDescent="0.3">
      <c r="B7" s="14" t="s">
        <v>14</v>
      </c>
      <c r="C7" s="17">
        <f>IF(I6&lt;9500,(10%),IF(I6&lt;38500,(12%),IF(I6&lt;83600,(22%),IF(I6&lt;174400,(24%)))))</f>
        <v>0.22</v>
      </c>
      <c r="D7" s="18">
        <f>$F$6*C7</f>
        <v>1181.6566666666668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5</v>
      </c>
      <c r="C8" s="7">
        <v>6.25E-2</v>
      </c>
      <c r="D8" s="19">
        <f>$F$6*C8</f>
        <v>335.69791666666669</v>
      </c>
      <c r="E8" s="4"/>
      <c r="F8" s="58">
        <f>(D7+D8+D9+D10)</f>
        <v>1595.2365000000002</v>
      </c>
      <c r="G8" s="26"/>
      <c r="H8" s="59" t="s">
        <v>4</v>
      </c>
      <c r="J8" s="3"/>
      <c r="K8" s="1"/>
      <c r="L8" s="1"/>
      <c r="M8" s="1"/>
    </row>
    <row r="9" spans="1:14" ht="15" thickBot="1" x14ac:dyDescent="0.35">
      <c r="B9" s="15" t="s">
        <v>3</v>
      </c>
      <c r="C9" s="7">
        <v>1.4500000000000001E-2</v>
      </c>
      <c r="D9" s="19">
        <f>$F$6*C9</f>
        <v>77.881916666666669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6</v>
      </c>
      <c r="C10" s="85">
        <v>0</v>
      </c>
      <c r="D10" s="20">
        <f>$F$6*C10</f>
        <v>0</v>
      </c>
      <c r="E10" s="4"/>
      <c r="F10" s="62">
        <f>F6-F8</f>
        <v>3775.930166666667</v>
      </c>
      <c r="G10" s="132" t="s">
        <v>37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15</v>
      </c>
      <c r="B12" s="122"/>
      <c r="C12" s="73"/>
      <c r="D12" s="74"/>
      <c r="E12" s="74"/>
      <c r="F12" s="75" t="s">
        <v>16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35</v>
      </c>
      <c r="B14" s="32" t="s">
        <v>17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43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9</v>
      </c>
      <c r="C16" s="2" t="s">
        <v>18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19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20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21</v>
      </c>
      <c r="C20" s="1"/>
      <c r="D20" s="53" t="s">
        <v>22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23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24</v>
      </c>
      <c r="C23" s="61" t="str">
        <f>IF(L1=0,"MIL - only responsible for auto"," ")</f>
        <v xml:space="preserve"> 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25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26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27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36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29</v>
      </c>
      <c r="B31" s="14" t="s">
        <v>40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28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44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27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39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34</v>
      </c>
      <c r="B40" s="14" t="s">
        <v>31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30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32</v>
      </c>
      <c r="C42" s="2" t="s">
        <v>33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45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42</v>
      </c>
      <c r="F44" s="92"/>
      <c r="G44" s="29"/>
      <c r="H44" s="31"/>
      <c r="I44" s="24"/>
      <c r="K44" s="1"/>
    </row>
    <row r="45" spans="1:15" x14ac:dyDescent="0.3">
      <c r="A45" s="119"/>
      <c r="B45" s="114" t="s">
        <v>27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48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47</v>
      </c>
      <c r="B49" s="22" t="s">
        <v>41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49</v>
      </c>
      <c r="C51" s="81"/>
      <c r="D51" s="82"/>
      <c r="E51" s="82"/>
      <c r="F51" s="83"/>
      <c r="G51" s="60"/>
      <c r="H51" s="127">
        <f>F10-F49</f>
        <v>3775.930166666667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51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52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7</v>
      </c>
      <c r="C56" s="107"/>
      <c r="D56" s="107"/>
      <c r="E56" s="28"/>
      <c r="F56" s="97">
        <f>I56</f>
        <v>0</v>
      </c>
      <c r="G56" s="29"/>
      <c r="H56" s="98" t="s">
        <v>8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46</v>
      </c>
      <c r="C57" s="88"/>
      <c r="D57" s="88"/>
      <c r="E57" s="28"/>
      <c r="F57" s="97">
        <f>(H51+F54+F55)+F56</f>
        <v>3775.930166666667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Nth/5eRRx5S6IgjTfV6KLmIj2xkP7mWWhuQX2qe4rKvdEqxBbVLe1jeJZ/pUGLnk4ELP9jRLYtfgA8GhPzxTow==" saltValue="h/nc9j/K/9D8PmwG+0mSSw==" spinCount="100000" sheet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0E8271-EE60-4EF2-8CBB-E65FDC778B57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2020-10-17T20:08:30Z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